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O\Desktop\figuras\"/>
    </mc:Choice>
  </mc:AlternateContent>
  <xr:revisionPtr revIDLastSave="0" documentId="13_ncr:1_{CD178F76-7B81-41A1-A899-523DCEDDF687}" xr6:coauthVersionLast="47" xr6:coauthVersionMax="47" xr10:uidLastSave="{00000000-0000-0000-0000-000000000000}"/>
  <bookViews>
    <workbookView xWindow="-120" yWindow="-120" windowWidth="20730" windowHeight="11310" xr2:uid="{A7FD4A84-2547-447E-A7F3-7F2C2655D6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E8" i="1"/>
  <c r="G8" i="1" s="1"/>
  <c r="E7" i="1"/>
  <c r="G7" i="1" s="1"/>
  <c r="E6" i="1"/>
  <c r="G6" i="1" s="1"/>
  <c r="E3" i="1"/>
  <c r="G3" i="1" s="1"/>
  <c r="G9" i="1" l="1"/>
  <c r="G10" i="1" s="1"/>
  <c r="G12" i="1" s="1"/>
</calcChain>
</file>

<file path=xl/sharedStrings.xml><?xml version="1.0" encoding="utf-8"?>
<sst xmlns="http://schemas.openxmlformats.org/spreadsheetml/2006/main" count="27" uniqueCount="23">
  <si>
    <t>Cemento</t>
  </si>
  <si>
    <t>Arena</t>
  </si>
  <si>
    <t>Grava</t>
  </si>
  <si>
    <t>Acero N°4</t>
  </si>
  <si>
    <t>Acero N°3</t>
  </si>
  <si>
    <t>Madera</t>
  </si>
  <si>
    <t>Otros</t>
  </si>
  <si>
    <t>Cantidad</t>
  </si>
  <si>
    <t>Precio unitario</t>
  </si>
  <si>
    <t>Precio por ml</t>
  </si>
  <si>
    <t>Materiales</t>
  </si>
  <si>
    <t>2% precio por ml</t>
  </si>
  <si>
    <t>Saco de 42.5 kg</t>
  </si>
  <si>
    <t>por m3 arena</t>
  </si>
  <si>
    <t>por m3 grava</t>
  </si>
  <si>
    <t>barra de 30 pies</t>
  </si>
  <si>
    <t>tabla  1" x 12" x 12'</t>
  </si>
  <si>
    <t>Descripción</t>
  </si>
  <si>
    <t>Unidad</t>
  </si>
  <si>
    <t>kg</t>
  </si>
  <si>
    <t>m3</t>
  </si>
  <si>
    <t>ml</t>
  </si>
  <si>
    <t>TOTAL /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</si>
</sst>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4" fontId="3" fillId="4" borderId="0" xfId="0" applyNumberFormat="1" applyFont="1" applyFill="1" applyAlignment="1">
      <alignment horizontal="center"/>
    </xf>
    <xf numFmtId="0" fontId="1" fillId="4" borderId="0" xfId="0" applyFont="1" applyFill="1"/>
    <xf numFmtId="9" fontId="0" fillId="4" borderId="0" xfId="0" applyNumberFormat="1" applyFill="1"/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9E6D-E236-49AD-85BF-E287AB7EC3F9}">
  <dimension ref="A1:K16"/>
  <sheetViews>
    <sheetView tabSelected="1" topLeftCell="A2" zoomScale="120" zoomScaleNormal="120" workbookViewId="0">
      <selection activeCell="D13" sqref="D13:D15"/>
    </sheetView>
  </sheetViews>
  <sheetFormatPr baseColWidth="10" defaultRowHeight="15" x14ac:dyDescent="0.25"/>
  <cols>
    <col min="1" max="1" width="11.42578125" style="10"/>
    <col min="3" max="3" width="9.7109375" style="2" bestFit="1" customWidth="1"/>
    <col min="4" max="4" width="9.7109375" style="2" customWidth="1"/>
    <col min="5" max="5" width="15.5703125" bestFit="1" customWidth="1"/>
    <col min="6" max="6" width="16.5703125" customWidth="1"/>
    <col min="7" max="7" width="14.140625" style="2" bestFit="1" customWidth="1"/>
    <col min="8" max="11" width="11.42578125" style="10"/>
  </cols>
  <sheetData>
    <row r="1" spans="2:7" s="10" customFormat="1" x14ac:dyDescent="0.25">
      <c r="C1" s="11"/>
      <c r="D1" s="11"/>
      <c r="G1" s="11"/>
    </row>
    <row r="2" spans="2:7" ht="15.75" x14ac:dyDescent="0.25">
      <c r="B2" s="8" t="s">
        <v>10</v>
      </c>
      <c r="C2" s="9" t="s">
        <v>7</v>
      </c>
      <c r="D2" s="9" t="s">
        <v>18</v>
      </c>
      <c r="E2" s="9" t="s">
        <v>8</v>
      </c>
      <c r="F2" s="9" t="s">
        <v>17</v>
      </c>
      <c r="G2" s="9" t="s">
        <v>9</v>
      </c>
    </row>
    <row r="3" spans="2:7" x14ac:dyDescent="0.25">
      <c r="B3" s="1" t="s">
        <v>0</v>
      </c>
      <c r="C3" s="2">
        <v>17.64</v>
      </c>
      <c r="D3" s="2" t="s">
        <v>19</v>
      </c>
      <c r="E3" s="3">
        <f>8.95*1.07</f>
        <v>9.5764999999999993</v>
      </c>
      <c r="F3" s="3" t="s">
        <v>12</v>
      </c>
      <c r="G3" s="3">
        <f>+(E3/42.5)*C3</f>
        <v>3.9748108235294115</v>
      </c>
    </row>
    <row r="4" spans="2:7" x14ac:dyDescent="0.25">
      <c r="B4" s="1" t="s">
        <v>1</v>
      </c>
      <c r="C4" s="2">
        <v>0.03</v>
      </c>
      <c r="D4" s="2" t="s">
        <v>20</v>
      </c>
      <c r="E4" s="3">
        <v>18</v>
      </c>
      <c r="F4" s="3" t="s">
        <v>13</v>
      </c>
      <c r="G4" s="3">
        <f>+E4*C4</f>
        <v>0.54</v>
      </c>
    </row>
    <row r="5" spans="2:7" x14ac:dyDescent="0.25">
      <c r="B5" s="1" t="s">
        <v>2</v>
      </c>
      <c r="C5" s="2">
        <v>0.03</v>
      </c>
      <c r="D5" s="2" t="s">
        <v>20</v>
      </c>
      <c r="E5" s="3">
        <v>18</v>
      </c>
      <c r="F5" s="3" t="s">
        <v>14</v>
      </c>
      <c r="G5" s="3">
        <f>+E5*C5</f>
        <v>0.54</v>
      </c>
    </row>
    <row r="6" spans="2:7" x14ac:dyDescent="0.25">
      <c r="B6" s="1" t="s">
        <v>3</v>
      </c>
      <c r="C6" s="2">
        <v>4.8</v>
      </c>
      <c r="D6" s="2" t="s">
        <v>21</v>
      </c>
      <c r="E6" s="3">
        <f>8.75*1.03</f>
        <v>9.0125000000000011</v>
      </c>
      <c r="F6" s="3" t="s">
        <v>15</v>
      </c>
      <c r="G6" s="3">
        <f>+(E6/9.15)*C6</f>
        <v>4.7278688524590162</v>
      </c>
    </row>
    <row r="7" spans="2:7" x14ac:dyDescent="0.25">
      <c r="B7" s="1" t="s">
        <v>4</v>
      </c>
      <c r="C7" s="2">
        <v>3.6</v>
      </c>
      <c r="D7" s="2" t="s">
        <v>21</v>
      </c>
      <c r="E7" s="3">
        <f>4.92*1.07</f>
        <v>5.2644000000000002</v>
      </c>
      <c r="F7" s="3" t="s">
        <v>15</v>
      </c>
      <c r="G7" s="3">
        <f>+(E7/9.15)*C7</f>
        <v>2.0712393442622949</v>
      </c>
    </row>
    <row r="8" spans="2:7" x14ac:dyDescent="0.25">
      <c r="B8" s="5" t="s">
        <v>5</v>
      </c>
      <c r="C8" s="6">
        <v>4</v>
      </c>
      <c r="D8" s="6" t="s">
        <v>21</v>
      </c>
      <c r="E8" s="7">
        <f>11.4*1.07</f>
        <v>12.198</v>
      </c>
      <c r="F8" s="7" t="s">
        <v>16</v>
      </c>
      <c r="G8" s="7">
        <f>+(E8/3.66)*C8</f>
        <v>13.331147540983606</v>
      </c>
    </row>
    <row r="9" spans="2:7" ht="15.75" x14ac:dyDescent="0.25">
      <c r="B9" s="10"/>
      <c r="C9" s="11"/>
      <c r="D9" s="11"/>
      <c r="E9" s="12"/>
      <c r="F9" s="12"/>
      <c r="G9" s="13">
        <f>+SUM(G3:G8)</f>
        <v>25.185066561234329</v>
      </c>
    </row>
    <row r="10" spans="2:7" x14ac:dyDescent="0.25">
      <c r="B10" s="14" t="s">
        <v>6</v>
      </c>
      <c r="C10" s="11"/>
      <c r="D10" s="11"/>
      <c r="E10" s="10"/>
      <c r="F10" s="15" t="s">
        <v>11</v>
      </c>
      <c r="G10" s="16">
        <f>+G9*0.1</f>
        <v>2.5185066561234333</v>
      </c>
    </row>
    <row r="11" spans="2:7" x14ac:dyDescent="0.25">
      <c r="B11" s="14"/>
      <c r="C11" s="11"/>
      <c r="D11" s="11"/>
      <c r="E11" s="10"/>
      <c r="F11" s="15"/>
      <c r="G11" s="16"/>
    </row>
    <row r="12" spans="2:7" ht="15.75" x14ac:dyDescent="0.25">
      <c r="B12" s="10"/>
      <c r="C12" s="11"/>
      <c r="D12" s="11"/>
      <c r="E12" s="10"/>
      <c r="F12" s="3" t="s">
        <v>22</v>
      </c>
      <c r="G12" s="4">
        <f>+G10+G9</f>
        <v>27.703573217357764</v>
      </c>
    </row>
    <row r="13" spans="2:7" s="10" customFormat="1" x14ac:dyDescent="0.25">
      <c r="C13" s="11"/>
      <c r="D13" s="11"/>
      <c r="G13" s="11"/>
    </row>
    <row r="14" spans="2:7" s="10" customFormat="1" x14ac:dyDescent="0.25">
      <c r="C14" s="11"/>
      <c r="D14" s="11"/>
      <c r="G14" s="11"/>
    </row>
    <row r="15" spans="2:7" s="10" customFormat="1" x14ac:dyDescent="0.25">
      <c r="C15" s="11"/>
      <c r="D15" s="11"/>
      <c r="G15" s="11"/>
    </row>
    <row r="16" spans="2:7" s="10" customFormat="1" x14ac:dyDescent="0.25">
      <c r="C16" s="11"/>
      <c r="D16" s="11"/>
      <c r="G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ESPINOSA VILLARREAL</dc:creator>
  <cp:lastModifiedBy>KATHERINE ESPINOSA VILLARREAL</cp:lastModifiedBy>
  <dcterms:created xsi:type="dcterms:W3CDTF">2024-02-07T14:34:29Z</dcterms:created>
  <dcterms:modified xsi:type="dcterms:W3CDTF">2024-02-19T15:46:53Z</dcterms:modified>
</cp:coreProperties>
</file>